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lcolatore" sheetId="1" r:id="rId1"/>
    <sheet name="Tipologia attrezzatura" sheetId="2" r:id="rId2"/>
  </sheets>
  <definedNames>
    <definedName name="AppSoll">'Tipologia attrezzatura'!$B$3:$B$26</definedName>
    <definedName name="AttrPress">'Tipologia attrezzatura'!$B$3:$B$29</definedName>
    <definedName name="FreqVerifica">#REF!</definedName>
    <definedName name="Liste">'Tipologia attrezzatura'!$B$3:$E$26</definedName>
    <definedName name="Nuovalista">'Tipologia attrezzatura'!$B$2:$B$26</definedName>
    <definedName name="Nuovatabella">'Tipologia attrezzatura'!$B$3:$E$26</definedName>
    <definedName name="Periodicità">'Tipologia attrezzatura'!#REF!</definedName>
    <definedName name="PeriodicitàIP">'Tipologia attrezzatura'!#REF!</definedName>
    <definedName name="Settore">'Tipologia attrezzatura'!#REF!</definedName>
    <definedName name="TabellaIP">'Tipologia attrezzatura'!$B$3:$E$29</definedName>
    <definedName name="Tariffario">'Tipologia attrezzatura'!$B$3:$B$26</definedName>
    <definedName name="Tariffarione">'Tipologia attrezzatura'!$B$3:$D$26</definedName>
    <definedName name="TipoVerif">'Tipologia attrezzatura'!#REF!</definedName>
    <definedName name="TipoVerifIP">'Tipologia attrezzatura'!#REF!</definedName>
  </definedNames>
  <calcPr fullCalcOnLoad="1"/>
</workbook>
</file>

<file path=xl/sharedStrings.xml><?xml version="1.0" encoding="utf-8"?>
<sst xmlns="http://schemas.openxmlformats.org/spreadsheetml/2006/main" count="128" uniqueCount="82">
  <si>
    <t xml:space="preserve">Prospetto da compilare ed allegare alla richiesta di verifica </t>
  </si>
  <si>
    <t>Corso Trieste 27, 70126 Bari</t>
  </si>
  <si>
    <t xml:space="preserve">Tel. 080 5460111 - Fax  080 5460150 </t>
  </si>
  <si>
    <t xml:space="preserve">     ARPA PUGLIA </t>
  </si>
  <si>
    <t xml:space="preserve">     Agenzia Regionale per la Prevenzione </t>
  </si>
  <si>
    <t xml:space="preserve">     e la Protezione dell’Ambiente</t>
  </si>
  <si>
    <t>Costruttore</t>
  </si>
  <si>
    <t>Note</t>
  </si>
  <si>
    <t>Data ultima verifica</t>
  </si>
  <si>
    <t>Anno di costruzione</t>
  </si>
  <si>
    <t>Numero di Fabbrica</t>
  </si>
  <si>
    <t>Descrizione Verifica</t>
  </si>
  <si>
    <t>IVA</t>
  </si>
  <si>
    <t>N.</t>
  </si>
  <si>
    <t>…</t>
  </si>
  <si>
    <t>________________________________________________________________________________________________________________________________________________</t>
  </si>
  <si>
    <t>P. IVA:</t>
  </si>
  <si>
    <t>__________________________________________</t>
  </si>
  <si>
    <t>P[bar] x V[lt]</t>
  </si>
  <si>
    <t>_____Recipienti gas e vapore d'acqua (litri x bar)_____</t>
  </si>
  <si>
    <t>/</t>
  </si>
  <si>
    <t>&gt;&gt;&gt;&gt;&gt;&gt;&gt;&gt;&gt;&gt;&gt;&gt;&gt;&gt;&gt;&gt;&gt;&gt;&gt;&gt;&gt;&gt;&gt;&gt;&gt;&gt;&gt;&gt;&gt;&gt;&gt;&gt;&gt;&gt;&gt;&gt;&gt;&gt;&gt;&gt;&gt;&gt;&gt;&gt;&gt;&gt;&gt;&gt;&gt;&gt;&gt; Altre tariffe &lt;&lt;&lt;&lt;&lt;&lt;&lt;&lt;&lt;&lt;&lt;&lt;&lt;&lt;&lt;&lt;&lt;&lt;&lt;&lt;&lt;&lt;&lt;&lt;&lt;&lt;&lt;&lt;&lt;&lt;&lt;&lt;&lt;&lt;&lt;&lt;&lt;&lt;&lt;&lt;&lt;&lt;&lt;</t>
  </si>
  <si>
    <t>Tariffa oraria per ogni operatore impegnato</t>
  </si>
  <si>
    <t>Costo Unitario</t>
  </si>
  <si>
    <t>Codice art. ARPA</t>
  </si>
  <si>
    <t>Cod. Art. ARPA (#)</t>
  </si>
  <si>
    <t>Tipologia Attrezzatura a pressione (*)</t>
  </si>
  <si>
    <t>Costo Unitario (#)</t>
  </si>
  <si>
    <t>Importo complessivo</t>
  </si>
  <si>
    <t>PREVENTIVO COSTO VERIFICA</t>
  </si>
  <si>
    <t>Importo netto (imponibile)</t>
  </si>
  <si>
    <t>LEGENDA COMPILAZIONE:</t>
  </si>
  <si>
    <t>(*)</t>
  </si>
  <si>
    <t>(#)</t>
  </si>
  <si>
    <t>N.B.</t>
  </si>
  <si>
    <t>Per il calcolo degli importi relativi alle tariffazioni a tempo utilizzare il MIPCalcolatore.</t>
  </si>
  <si>
    <t>Selezionare una 'Tipologia attrezzatura' dall'elenco a discesa.</t>
  </si>
  <si>
    <t>NON COMPILARE, tali voci si compilano automaticamente in base alla 'Tipologia attrezzatura' selezionata.</t>
  </si>
  <si>
    <t>Tipo di verifica (°)</t>
  </si>
  <si>
    <t>Frequenza di verifica (°)</t>
  </si>
  <si>
    <t>(°)</t>
  </si>
  <si>
    <t>Selezionare una voce dall'elenco a discesa.</t>
  </si>
  <si>
    <r>
      <t xml:space="preserve">Compilare una riga per ogni attrezzatura </t>
    </r>
    <r>
      <rPr>
        <b/>
        <i/>
        <sz val="11"/>
        <color indexed="8"/>
        <rFont val="Calibri"/>
        <family val="2"/>
      </rPr>
      <t>(max.20)</t>
    </r>
  </si>
  <si>
    <t>Numero di Matricola (INAIL/ISPESL)</t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</si>
  <si>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</si>
  <si>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t>CODICE IPA:</t>
  </si>
  <si>
    <t xml:space="preserve">CODICE UFFICIO:  </t>
  </si>
  <si>
    <t>CODICE CIG:</t>
  </si>
  <si>
    <t xml:space="preserve">CODICE CUP: </t>
  </si>
  <si>
    <r>
      <t xml:space="preserve">Per le </t>
    </r>
    <r>
      <rPr>
        <b/>
        <u val="single"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</si>
  <si>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t>www.arpapuglia.it   C.F. e  P.IVA. 05830420724</t>
  </si>
  <si>
    <r>
      <rPr>
        <sz val="11"/>
        <color indexed="8"/>
        <rFont val="Calibri"/>
        <family val="2"/>
      </rPr>
      <t>Per le</t>
    </r>
    <r>
      <rPr>
        <b/>
        <u val="single"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</si>
  <si>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</si>
  <si>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 xml:space="preserve">indicare nella tabella in basso i seguenti codici: </t>
    </r>
    <r>
      <rPr>
        <b/>
        <sz val="11"/>
        <color indexed="8"/>
        <rFont val="Calibri"/>
        <family val="2"/>
      </rPr>
      <t>CODICE IPA, CODICE UFFICIO, CODICE CIG, CODICE CUP</t>
    </r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</si>
  <si>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</si>
  <si>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</si>
  <si>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DITTA:</t>
  </si>
  <si>
    <t>&gt;&gt;&gt;&gt;&gt;&gt;&gt;&gt;&gt;&gt;&gt;&gt;&gt;&gt;&gt;&gt;&gt; Attrezzature del gruppo GVR: Recipienti gas e vapore, generatori di vapore - ATTREZZATURE IN AMBIENTI DI VITA - TARIFFARIO REGIONALE&lt;&lt;&lt;&lt;&lt;&lt;&lt;&lt;&lt;&lt;&lt;&lt;&lt;&lt;&lt;&lt;&lt;&lt;</t>
  </si>
  <si>
    <r>
      <t xml:space="preserve">Verifiche periodiche: Attrezzature a Pressione in </t>
    </r>
    <r>
      <rPr>
        <b/>
        <u val="single"/>
        <sz val="13"/>
        <color indexed="8"/>
        <rFont val="Calibri"/>
        <family val="2"/>
      </rPr>
      <t>Ambienti di Vita</t>
    </r>
  </si>
  <si>
    <t>TARIFFARIO VERIFICHE PERIODICHE - ATTREZZATURE A PRESSIONE IN AMBIENTI DI VITA</t>
  </si>
  <si>
    <t>Oltre 729.000 fino a 1.000.000 (verifica di funzionamento e/o interna)</t>
  </si>
  <si>
    <t>Oltre 1.000.000 fino a 1.331.000 (verifica di funzionamento e/o interna )</t>
  </si>
  <si>
    <t>Fino a 1.000 (verifica di funzionamento e/o interna)</t>
  </si>
  <si>
    <t>Oltre 1.000 fino a 8.000 (verifica di funzionamento e/o interna)</t>
  </si>
  <si>
    <t>Oltre 8.000 fino a 27.000 (verifica di funzionamento e/o interna)</t>
  </si>
  <si>
    <t>Oltre 27.000 fino a 64.000 (verifica di funzionamento e/o interna)</t>
  </si>
  <si>
    <t>Oltre 64.000 fino a 125.000 (verifica di funzionamento e/o interna)</t>
  </si>
  <si>
    <t>Oltre 125.000 fino a 216.000 (verifica di funzionamento e/o interna)</t>
  </si>
  <si>
    <t>Oltre 216.000 fino a 343.000 (verifica di funzionamento e/o interna)</t>
  </si>
  <si>
    <t>Oltre 343.000 fino a 512.000 (verifica di funzionamento e/o interna)</t>
  </si>
  <si>
    <t>Oltre 512.000 fino a 729.000 (verifica di funzionamento e/o interna)</t>
  </si>
  <si>
    <t>Oltre 1.331.000 fino a 1.728.000 (verifica di funzionamento e/o interna)</t>
  </si>
  <si>
    <t>Oltre 1.728.000 fino a 2.197.000 (verifica di funzionamento e/o interna )</t>
  </si>
  <si>
    <t>Oltre 2.197.000 fino a 2.744.000 (verifica di funzionamento e/o interna)</t>
  </si>
  <si>
    <t>Oltre 2.744.000 fino a 3.375.000 (verifica di funzionamento e/o interna)</t>
  </si>
  <si>
    <t>Oltre 3.375.000 fino a 4.096.000 (verifica di funzionamento e/o interna)</t>
  </si>
  <si>
    <t>Oltre 4.096.000 fino a 4.913.000 (verifica di funzionamento e/o interna)</t>
  </si>
  <si>
    <t>Oltre 4.913.000 fino a 5.832.000 (verifica di funzionamento e/o interna)</t>
  </si>
  <si>
    <t>Oltre 5.832.000 (verifica di funzionamento e/o interna)</t>
  </si>
  <si>
    <r>
      <t xml:space="preserve">Alle tariffe bisogna applicare il bollo di € 2,00 per importi superiori a </t>
    </r>
    <r>
      <rPr>
        <b/>
        <sz val="10"/>
        <rFont val="Calibri"/>
        <family val="2"/>
      </rPr>
      <t xml:space="preserve">€ </t>
    </r>
    <r>
      <rPr>
        <b/>
        <sz val="10"/>
        <rFont val="Arial"/>
        <family val="2"/>
      </rPr>
      <t>77,47.</t>
    </r>
  </si>
  <si>
    <t>AI SENSI DEL TARIFFARIO REGIONALE</t>
  </si>
  <si>
    <t xml:space="preserve">BOLLO 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</si>
</sst>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"/>
    <numFmt numFmtId="191" formatCode="_-* #,##0.000_-;\-* #,##0.000_-;_-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#,##0.00_ ;\-#,##0.00\ "/>
    <numFmt numFmtId="197" formatCode="dd/mm/yy;@"/>
    <numFmt numFmtId="198" formatCode="[$-410]dddd\ d\ mmmm\ yyyy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name val="Arial"/>
      <family val="2"/>
    </font>
    <font>
      <b/>
      <u val="single"/>
      <sz val="13"/>
      <color indexed="8"/>
      <name val="Calibri"/>
      <family val="2"/>
    </font>
    <font>
      <b/>
      <sz val="12"/>
      <color indexed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47">
      <alignment/>
      <protection/>
    </xf>
    <xf numFmtId="0" fontId="9" fillId="0" borderId="0" xfId="47" applyFont="1" applyAlignment="1">
      <alignment/>
      <protection/>
    </xf>
    <xf numFmtId="0" fontId="9" fillId="0" borderId="0" xfId="47" applyFont="1">
      <alignment/>
      <protection/>
    </xf>
    <xf numFmtId="0" fontId="10" fillId="0" borderId="0" xfId="47" applyFont="1">
      <alignment/>
      <protection/>
    </xf>
    <xf numFmtId="0" fontId="8" fillId="0" borderId="0" xfId="47" applyFont="1">
      <alignment/>
      <protection/>
    </xf>
    <xf numFmtId="0" fontId="12" fillId="0" borderId="0" xfId="47" applyFont="1" applyAlignment="1">
      <alignment/>
      <protection/>
    </xf>
    <xf numFmtId="0" fontId="0" fillId="0" borderId="0" xfId="0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44" applyNumberFormat="1" applyFont="1" applyBorder="1" applyAlignment="1" applyProtection="1">
      <alignment horizontal="center" vertical="center"/>
      <protection/>
    </xf>
    <xf numFmtId="0" fontId="0" fillId="0" borderId="10" xfId="44" applyNumberFormat="1" applyFont="1" applyBorder="1" applyAlignment="1" applyProtection="1">
      <alignment horizontal="center" vertical="center"/>
      <protection/>
    </xf>
    <xf numFmtId="0" fontId="0" fillId="0" borderId="16" xfId="44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44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97" fontId="0" fillId="0" borderId="15" xfId="0" applyNumberFormat="1" applyBorder="1" applyAlignment="1" applyProtection="1">
      <alignment horizontal="center" vertical="center"/>
      <protection locked="0"/>
    </xf>
    <xf numFmtId="0" fontId="0" fillId="0" borderId="10" xfId="44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97" fontId="0" fillId="0" borderId="10" xfId="0" applyNumberFormat="1" applyBorder="1" applyAlignment="1" applyProtection="1">
      <alignment horizontal="center" vertical="center"/>
      <protection locked="0"/>
    </xf>
    <xf numFmtId="0" fontId="0" fillId="0" borderId="16" xfId="44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97" fontId="0" fillId="0" borderId="16" xfId="0" applyNumberFormat="1" applyBorder="1" applyAlignment="1" applyProtection="1">
      <alignment horizontal="center" vertical="center"/>
      <protection locked="0"/>
    </xf>
    <xf numFmtId="44" fontId="0" fillId="0" borderId="15" xfId="44" applyNumberFormat="1" applyFont="1" applyBorder="1" applyAlignment="1" applyProtection="1">
      <alignment horizontal="center" vertical="center"/>
      <protection/>
    </xf>
    <xf numFmtId="44" fontId="0" fillId="0" borderId="10" xfId="44" applyNumberFormat="1" applyFont="1" applyBorder="1" applyAlignment="1" applyProtection="1">
      <alignment horizontal="center" vertical="center"/>
      <protection/>
    </xf>
    <xf numFmtId="44" fontId="0" fillId="0" borderId="16" xfId="44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right" wrapText="1"/>
      <protection/>
    </xf>
    <xf numFmtId="44" fontId="6" fillId="33" borderId="23" xfId="0" applyNumberFormat="1" applyFont="1" applyFill="1" applyBorder="1" applyAlignment="1" applyProtection="1">
      <alignment horizontal="center" vertical="center" wrapText="1"/>
      <protection/>
    </xf>
    <xf numFmtId="44" fontId="6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wrapText="1"/>
      <protection/>
    </xf>
    <xf numFmtId="44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wrapText="1"/>
    </xf>
    <xf numFmtId="0" fontId="1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15" fillId="0" borderId="27" xfId="47" applyFont="1" applyBorder="1">
      <alignment/>
      <protection/>
    </xf>
    <xf numFmtId="0" fontId="0" fillId="0" borderId="0" xfId="0" applyBorder="1" applyAlignment="1">
      <alignment horizontal="center"/>
    </xf>
    <xf numFmtId="0" fontId="9" fillId="0" borderId="0" xfId="47" applyFont="1" applyBorder="1">
      <alignment/>
      <protection/>
    </xf>
    <xf numFmtId="0" fontId="0" fillId="0" borderId="0" xfId="0" applyBorder="1" applyAlignment="1">
      <alignment/>
    </xf>
    <xf numFmtId="0" fontId="8" fillId="0" borderId="0" xfId="47" applyFont="1" applyBorder="1">
      <alignment/>
      <protection/>
    </xf>
    <xf numFmtId="0" fontId="0" fillId="0" borderId="28" xfId="0" applyBorder="1" applyAlignment="1">
      <alignment/>
    </xf>
    <xf numFmtId="0" fontId="1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0" fillId="0" borderId="0" xfId="47" applyFont="1" applyAlignment="1">
      <alignment/>
      <protection/>
    </xf>
    <xf numFmtId="0" fontId="21" fillId="0" borderId="0" xfId="0" applyFont="1" applyAlignment="1">
      <alignment/>
    </xf>
    <xf numFmtId="0" fontId="15" fillId="0" borderId="30" xfId="47" applyFont="1" applyBorder="1" applyAlignment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8" fillId="0" borderId="11" xfId="47" applyFont="1" applyBorder="1" applyAlignment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NumberForma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3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28575</xdr:rowOff>
    </xdr:from>
    <xdr:to>
      <xdr:col>2</xdr:col>
      <xdr:colOff>609600</xdr:colOff>
      <xdr:row>4</xdr:row>
      <xdr:rowOff>9525</xdr:rowOff>
    </xdr:to>
    <xdr:pic>
      <xdr:nvPicPr>
        <xdr:cNvPr id="1" name="Immagine 4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28575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5"/>
  <sheetViews>
    <sheetView tabSelected="1" zoomScale="85" zoomScaleNormal="85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5.140625" style="2" customWidth="1"/>
    <col min="2" max="2" width="17.57421875" style="2" customWidth="1"/>
    <col min="3" max="3" width="12.57421875" style="2" customWidth="1"/>
    <col min="4" max="4" width="12.140625" style="8" customWidth="1"/>
    <col min="5" max="5" width="47.00390625" style="6" customWidth="1"/>
    <col min="6" max="6" width="14.7109375" style="6" customWidth="1"/>
    <col min="7" max="7" width="13.140625" style="0" customWidth="1"/>
    <col min="8" max="8" width="21.140625" style="2" customWidth="1"/>
    <col min="9" max="9" width="14.421875" style="0" customWidth="1"/>
    <col min="10" max="10" width="16.00390625" style="0" customWidth="1"/>
    <col min="11" max="11" width="11.7109375" style="0" customWidth="1"/>
    <col min="12" max="12" width="13.140625" style="0" customWidth="1"/>
    <col min="13" max="13" width="16.28125" style="0" customWidth="1"/>
  </cols>
  <sheetData>
    <row r="2" spans="4:10" ht="17.25">
      <c r="D2" s="87" t="s">
        <v>58</v>
      </c>
      <c r="E2" s="88"/>
      <c r="F2" s="88"/>
      <c r="G2" s="23" t="s">
        <v>3</v>
      </c>
      <c r="H2" s="18"/>
      <c r="J2" s="22" t="s">
        <v>1</v>
      </c>
    </row>
    <row r="3" spans="4:10" ht="15">
      <c r="D3" s="2"/>
      <c r="E3" s="21" t="s">
        <v>0</v>
      </c>
      <c r="G3" s="19" t="s">
        <v>4</v>
      </c>
      <c r="H3" s="18"/>
      <c r="J3" s="22" t="s">
        <v>2</v>
      </c>
    </row>
    <row r="4" spans="4:10" ht="15">
      <c r="D4" s="2"/>
      <c r="E4" s="21" t="s">
        <v>42</v>
      </c>
      <c r="G4" s="19" t="s">
        <v>5</v>
      </c>
      <c r="H4" s="18"/>
      <c r="J4" s="22" t="s">
        <v>50</v>
      </c>
    </row>
    <row r="5" spans="4:10" ht="15">
      <c r="D5" s="2"/>
      <c r="E5" s="79" t="s">
        <v>80</v>
      </c>
      <c r="F5" s="22"/>
      <c r="G5" s="2"/>
      <c r="H5" s="20"/>
      <c r="J5" s="22"/>
    </row>
    <row r="6" spans="4:13" ht="15">
      <c r="D6" s="2"/>
      <c r="E6"/>
      <c r="F6" s="22"/>
      <c r="G6" s="2"/>
      <c r="H6" s="89" t="s">
        <v>51</v>
      </c>
      <c r="I6" s="90"/>
      <c r="J6" s="90"/>
      <c r="K6" s="90"/>
      <c r="L6" s="91"/>
      <c r="M6" s="92"/>
    </row>
    <row r="7" spans="2:13" ht="15">
      <c r="B7" s="5" t="s">
        <v>56</v>
      </c>
      <c r="C7" s="56"/>
      <c r="D7" s="2"/>
      <c r="E7"/>
      <c r="F7" s="22"/>
      <c r="G7" s="2"/>
      <c r="H7" s="73" t="s">
        <v>52</v>
      </c>
      <c r="I7" s="74"/>
      <c r="J7" s="75"/>
      <c r="K7" s="76"/>
      <c r="L7" s="77"/>
      <c r="M7" s="78"/>
    </row>
    <row r="8" spans="2:13" ht="15">
      <c r="B8" s="5" t="s">
        <v>16</v>
      </c>
      <c r="C8" s="56" t="s">
        <v>17</v>
      </c>
      <c r="D8" s="2"/>
      <c r="E8"/>
      <c r="F8" s="22"/>
      <c r="G8" s="2"/>
      <c r="H8" s="93" t="s">
        <v>53</v>
      </c>
      <c r="I8" s="94"/>
      <c r="J8" s="94"/>
      <c r="K8" s="94"/>
      <c r="L8" s="94"/>
      <c r="M8" s="95"/>
    </row>
    <row r="9" spans="4:8" ht="15.75" thickBot="1">
      <c r="D9" s="21"/>
      <c r="F9" s="18"/>
      <c r="H9"/>
    </row>
    <row r="10" spans="1:13" ht="46.5" customHeight="1" thickBot="1">
      <c r="A10" s="34" t="s">
        <v>13</v>
      </c>
      <c r="B10" s="35" t="s">
        <v>43</v>
      </c>
      <c r="C10" s="35" t="s">
        <v>10</v>
      </c>
      <c r="D10" s="35" t="s">
        <v>25</v>
      </c>
      <c r="E10" s="35" t="s">
        <v>26</v>
      </c>
      <c r="F10" s="35" t="s">
        <v>27</v>
      </c>
      <c r="G10" s="35" t="s">
        <v>6</v>
      </c>
      <c r="H10" s="35" t="s">
        <v>38</v>
      </c>
      <c r="I10" s="35" t="s">
        <v>9</v>
      </c>
      <c r="J10" s="35" t="s">
        <v>18</v>
      </c>
      <c r="K10" s="35" t="s">
        <v>8</v>
      </c>
      <c r="L10" s="35" t="s">
        <v>39</v>
      </c>
      <c r="M10" s="36" t="s">
        <v>7</v>
      </c>
    </row>
    <row r="11" spans="1:13" ht="12.75">
      <c r="A11" s="26">
        <v>1</v>
      </c>
      <c r="B11" s="39"/>
      <c r="C11" s="39"/>
      <c r="D11" s="29">
        <f aca="true" t="shared" si="0" ref="D11:D30">IF(E11="","",VLOOKUP(E11,TabellaIP,3,FALSE))</f>
      </c>
      <c r="E11" s="37"/>
      <c r="F11" s="50">
        <f aca="true" t="shared" si="1" ref="F11:F30">IF(E11="",0,VLOOKUP(E11,TabellaIP,2,FALSE))</f>
        <v>0</v>
      </c>
      <c r="G11" s="41"/>
      <c r="H11" s="39"/>
      <c r="I11" s="42"/>
      <c r="J11" s="41"/>
      <c r="K11" s="43"/>
      <c r="L11" s="39"/>
      <c r="M11" s="53"/>
    </row>
    <row r="12" spans="1:13" ht="12.75">
      <c r="A12" s="27">
        <v>2</v>
      </c>
      <c r="B12" s="38"/>
      <c r="C12" s="38"/>
      <c r="D12" s="30" t="str">
        <f t="shared" si="0"/>
        <v>/</v>
      </c>
      <c r="E12" s="32" t="s">
        <v>14</v>
      </c>
      <c r="F12" s="51">
        <f t="shared" si="1"/>
        <v>0</v>
      </c>
      <c r="G12" s="44"/>
      <c r="H12" s="38"/>
      <c r="I12" s="45"/>
      <c r="J12" s="44"/>
      <c r="K12" s="46"/>
      <c r="L12" s="38"/>
      <c r="M12" s="54"/>
    </row>
    <row r="13" spans="1:13" ht="12.75">
      <c r="A13" s="27">
        <v>3</v>
      </c>
      <c r="B13" s="38"/>
      <c r="C13" s="38"/>
      <c r="D13" s="30" t="str">
        <f t="shared" si="0"/>
        <v>/</v>
      </c>
      <c r="E13" s="32" t="s">
        <v>14</v>
      </c>
      <c r="F13" s="51">
        <f t="shared" si="1"/>
        <v>0</v>
      </c>
      <c r="G13" s="44"/>
      <c r="H13" s="38"/>
      <c r="I13" s="45"/>
      <c r="J13" s="44"/>
      <c r="K13" s="46"/>
      <c r="L13" s="38"/>
      <c r="M13" s="54"/>
    </row>
    <row r="14" spans="1:13" ht="12.75">
      <c r="A14" s="27">
        <v>4</v>
      </c>
      <c r="B14" s="38"/>
      <c r="C14" s="38"/>
      <c r="D14" s="30" t="str">
        <f t="shared" si="0"/>
        <v>/</v>
      </c>
      <c r="E14" s="32" t="s">
        <v>14</v>
      </c>
      <c r="F14" s="51">
        <f t="shared" si="1"/>
        <v>0</v>
      </c>
      <c r="G14" s="44"/>
      <c r="H14" s="38"/>
      <c r="I14" s="45"/>
      <c r="J14" s="44"/>
      <c r="K14" s="46"/>
      <c r="L14" s="38"/>
      <c r="M14" s="54"/>
    </row>
    <row r="15" spans="1:13" ht="12.75">
      <c r="A15" s="27">
        <v>5</v>
      </c>
      <c r="B15" s="38"/>
      <c r="C15" s="38"/>
      <c r="D15" s="30" t="str">
        <f t="shared" si="0"/>
        <v>/</v>
      </c>
      <c r="E15" s="32" t="s">
        <v>14</v>
      </c>
      <c r="F15" s="51">
        <f t="shared" si="1"/>
        <v>0</v>
      </c>
      <c r="G15" s="38"/>
      <c r="H15" s="38"/>
      <c r="I15" s="45"/>
      <c r="J15" s="44"/>
      <c r="K15" s="46"/>
      <c r="L15" s="38"/>
      <c r="M15" s="54"/>
    </row>
    <row r="16" spans="1:13" ht="12.75">
      <c r="A16" s="27">
        <v>6</v>
      </c>
      <c r="B16" s="38"/>
      <c r="C16" s="38"/>
      <c r="D16" s="30" t="str">
        <f t="shared" si="0"/>
        <v>/</v>
      </c>
      <c r="E16" s="32" t="s">
        <v>14</v>
      </c>
      <c r="F16" s="51">
        <f t="shared" si="1"/>
        <v>0</v>
      </c>
      <c r="G16" s="44"/>
      <c r="H16" s="38"/>
      <c r="I16" s="45"/>
      <c r="J16" s="44"/>
      <c r="K16" s="46"/>
      <c r="L16" s="38"/>
      <c r="M16" s="54"/>
    </row>
    <row r="17" spans="1:13" ht="12.75">
      <c r="A17" s="27">
        <v>7</v>
      </c>
      <c r="B17" s="38"/>
      <c r="C17" s="38"/>
      <c r="D17" s="30" t="str">
        <f t="shared" si="0"/>
        <v>/</v>
      </c>
      <c r="E17" s="32" t="s">
        <v>14</v>
      </c>
      <c r="F17" s="51">
        <f t="shared" si="1"/>
        <v>0</v>
      </c>
      <c r="G17" s="44"/>
      <c r="H17" s="38"/>
      <c r="I17" s="45"/>
      <c r="J17" s="44"/>
      <c r="K17" s="46"/>
      <c r="L17" s="38"/>
      <c r="M17" s="54"/>
    </row>
    <row r="18" spans="1:13" ht="12.75">
      <c r="A18" s="27">
        <v>8</v>
      </c>
      <c r="B18" s="38"/>
      <c r="C18" s="38"/>
      <c r="D18" s="30" t="str">
        <f t="shared" si="0"/>
        <v>/</v>
      </c>
      <c r="E18" s="32" t="s">
        <v>14</v>
      </c>
      <c r="F18" s="51">
        <f t="shared" si="1"/>
        <v>0</v>
      </c>
      <c r="G18" s="44"/>
      <c r="H18" s="38"/>
      <c r="I18" s="45"/>
      <c r="J18" s="44"/>
      <c r="K18" s="46"/>
      <c r="L18" s="38"/>
      <c r="M18" s="54"/>
    </row>
    <row r="19" spans="1:13" ht="12.75">
      <c r="A19" s="27">
        <v>9</v>
      </c>
      <c r="B19" s="38"/>
      <c r="C19" s="38"/>
      <c r="D19" s="30" t="str">
        <f t="shared" si="0"/>
        <v>/</v>
      </c>
      <c r="E19" s="32" t="s">
        <v>14</v>
      </c>
      <c r="F19" s="51">
        <f t="shared" si="1"/>
        <v>0</v>
      </c>
      <c r="G19" s="44"/>
      <c r="H19" s="38"/>
      <c r="I19" s="45"/>
      <c r="J19" s="44"/>
      <c r="K19" s="46"/>
      <c r="L19" s="38"/>
      <c r="M19" s="54"/>
    </row>
    <row r="20" spans="1:13" ht="12.75">
      <c r="A20" s="27">
        <v>10</v>
      </c>
      <c r="B20" s="38"/>
      <c r="C20" s="38"/>
      <c r="D20" s="30" t="str">
        <f t="shared" si="0"/>
        <v>/</v>
      </c>
      <c r="E20" s="32" t="s">
        <v>14</v>
      </c>
      <c r="F20" s="51">
        <f t="shared" si="1"/>
        <v>0</v>
      </c>
      <c r="G20" s="44"/>
      <c r="H20" s="38"/>
      <c r="I20" s="45"/>
      <c r="J20" s="44"/>
      <c r="K20" s="46"/>
      <c r="L20" s="38"/>
      <c r="M20" s="54"/>
    </row>
    <row r="21" spans="1:13" ht="12.75">
      <c r="A21" s="27">
        <v>11</v>
      </c>
      <c r="B21" s="38"/>
      <c r="C21" s="38"/>
      <c r="D21" s="30" t="str">
        <f t="shared" si="0"/>
        <v>/</v>
      </c>
      <c r="E21" s="32" t="s">
        <v>14</v>
      </c>
      <c r="F21" s="51">
        <f t="shared" si="1"/>
        <v>0</v>
      </c>
      <c r="G21" s="44"/>
      <c r="H21" s="38"/>
      <c r="I21" s="45"/>
      <c r="J21" s="44"/>
      <c r="K21" s="46"/>
      <c r="L21" s="38"/>
      <c r="M21" s="54"/>
    </row>
    <row r="22" spans="1:13" ht="12.75">
      <c r="A22" s="27">
        <v>12</v>
      </c>
      <c r="B22" s="38"/>
      <c r="C22" s="38"/>
      <c r="D22" s="30" t="str">
        <f t="shared" si="0"/>
        <v>/</v>
      </c>
      <c r="E22" s="32" t="s">
        <v>14</v>
      </c>
      <c r="F22" s="51">
        <f t="shared" si="1"/>
        <v>0</v>
      </c>
      <c r="G22" s="44"/>
      <c r="H22" s="38"/>
      <c r="I22" s="45"/>
      <c r="J22" s="44"/>
      <c r="K22" s="46"/>
      <c r="L22" s="38"/>
      <c r="M22" s="54"/>
    </row>
    <row r="23" spans="1:13" ht="12.75">
      <c r="A23" s="27">
        <v>13</v>
      </c>
      <c r="B23" s="38"/>
      <c r="C23" s="38"/>
      <c r="D23" s="30" t="str">
        <f t="shared" si="0"/>
        <v>/</v>
      </c>
      <c r="E23" s="32" t="s">
        <v>14</v>
      </c>
      <c r="F23" s="51">
        <f t="shared" si="1"/>
        <v>0</v>
      </c>
      <c r="G23" s="44"/>
      <c r="H23" s="38"/>
      <c r="I23" s="45"/>
      <c r="J23" s="44"/>
      <c r="K23" s="46"/>
      <c r="L23" s="38"/>
      <c r="M23" s="54"/>
    </row>
    <row r="24" spans="1:13" ht="12.75">
      <c r="A24" s="27">
        <v>14</v>
      </c>
      <c r="B24" s="38"/>
      <c r="C24" s="38"/>
      <c r="D24" s="30" t="str">
        <f t="shared" si="0"/>
        <v>/</v>
      </c>
      <c r="E24" s="32" t="s">
        <v>14</v>
      </c>
      <c r="F24" s="51">
        <f t="shared" si="1"/>
        <v>0</v>
      </c>
      <c r="G24" s="44"/>
      <c r="H24" s="38"/>
      <c r="I24" s="45"/>
      <c r="J24" s="44"/>
      <c r="K24" s="46"/>
      <c r="L24" s="38"/>
      <c r="M24" s="54"/>
    </row>
    <row r="25" spans="1:13" ht="12.75">
      <c r="A25" s="27">
        <v>15</v>
      </c>
      <c r="B25" s="38"/>
      <c r="C25" s="38"/>
      <c r="D25" s="30" t="str">
        <f t="shared" si="0"/>
        <v>/</v>
      </c>
      <c r="E25" s="32" t="s">
        <v>14</v>
      </c>
      <c r="F25" s="51">
        <f t="shared" si="1"/>
        <v>0</v>
      </c>
      <c r="G25" s="44"/>
      <c r="H25" s="38"/>
      <c r="I25" s="45"/>
      <c r="J25" s="44"/>
      <c r="K25" s="46"/>
      <c r="L25" s="38"/>
      <c r="M25" s="54"/>
    </row>
    <row r="26" spans="1:13" ht="12.75">
      <c r="A26" s="27">
        <v>16</v>
      </c>
      <c r="B26" s="38"/>
      <c r="C26" s="38"/>
      <c r="D26" s="30" t="str">
        <f t="shared" si="0"/>
        <v>/</v>
      </c>
      <c r="E26" s="32" t="s">
        <v>14</v>
      </c>
      <c r="F26" s="51">
        <f t="shared" si="1"/>
        <v>0</v>
      </c>
      <c r="G26" s="44"/>
      <c r="H26" s="38"/>
      <c r="I26" s="45"/>
      <c r="J26" s="44"/>
      <c r="K26" s="46"/>
      <c r="L26" s="38"/>
      <c r="M26" s="54"/>
    </row>
    <row r="27" spans="1:13" ht="12.75">
      <c r="A27" s="27">
        <v>17</v>
      </c>
      <c r="B27" s="38"/>
      <c r="C27" s="38"/>
      <c r="D27" s="30" t="str">
        <f t="shared" si="0"/>
        <v>/</v>
      </c>
      <c r="E27" s="32" t="s">
        <v>14</v>
      </c>
      <c r="F27" s="51">
        <f t="shared" si="1"/>
        <v>0</v>
      </c>
      <c r="G27" s="44"/>
      <c r="H27" s="38"/>
      <c r="I27" s="45"/>
      <c r="J27" s="44"/>
      <c r="K27" s="46"/>
      <c r="L27" s="38"/>
      <c r="M27" s="54"/>
    </row>
    <row r="28" spans="1:13" ht="12.75">
      <c r="A28" s="27">
        <v>18</v>
      </c>
      <c r="B28" s="38"/>
      <c r="C28" s="38"/>
      <c r="D28" s="30" t="str">
        <f t="shared" si="0"/>
        <v>/</v>
      </c>
      <c r="E28" s="32" t="s">
        <v>14</v>
      </c>
      <c r="F28" s="51">
        <f t="shared" si="1"/>
        <v>0</v>
      </c>
      <c r="G28" s="44"/>
      <c r="H28" s="38"/>
      <c r="I28" s="45"/>
      <c r="J28" s="44"/>
      <c r="K28" s="46"/>
      <c r="L28" s="38"/>
      <c r="M28" s="54"/>
    </row>
    <row r="29" spans="1:13" ht="12.75">
      <c r="A29" s="27">
        <v>19</v>
      </c>
      <c r="B29" s="38"/>
      <c r="C29" s="38"/>
      <c r="D29" s="30" t="str">
        <f t="shared" si="0"/>
        <v>/</v>
      </c>
      <c r="E29" s="32" t="s">
        <v>14</v>
      </c>
      <c r="F29" s="51">
        <f t="shared" si="1"/>
        <v>0</v>
      </c>
      <c r="G29" s="44"/>
      <c r="H29" s="38"/>
      <c r="I29" s="45"/>
      <c r="J29" s="44"/>
      <c r="K29" s="46"/>
      <c r="L29" s="38"/>
      <c r="M29" s="54"/>
    </row>
    <row r="30" spans="1:13" ht="13.5" thickBot="1">
      <c r="A30" s="28">
        <v>20</v>
      </c>
      <c r="B30" s="40"/>
      <c r="C30" s="40"/>
      <c r="D30" s="31" t="str">
        <f t="shared" si="0"/>
        <v>/</v>
      </c>
      <c r="E30" s="33" t="s">
        <v>14</v>
      </c>
      <c r="F30" s="52">
        <f t="shared" si="1"/>
        <v>0</v>
      </c>
      <c r="G30" s="47"/>
      <c r="H30" s="40"/>
      <c r="I30" s="48"/>
      <c r="J30" s="47"/>
      <c r="K30" s="49"/>
      <c r="L30" s="40"/>
      <c r="M30" s="55"/>
    </row>
    <row r="31" spans="1:10" ht="12.75">
      <c r="A31" s="14"/>
      <c r="B31" s="14"/>
      <c r="C31" s="14"/>
      <c r="D31" s="15"/>
      <c r="E31" s="17"/>
      <c r="F31" s="17"/>
      <c r="G31" s="16"/>
      <c r="H31" s="14"/>
      <c r="I31" s="16"/>
      <c r="J31" s="16"/>
    </row>
    <row r="32" spans="1:10" ht="16.5" thickBot="1">
      <c r="A32" s="14"/>
      <c r="B32" s="14"/>
      <c r="C32" s="14"/>
      <c r="D32" s="15"/>
      <c r="E32" s="60" t="s">
        <v>29</v>
      </c>
      <c r="F32" s="17"/>
      <c r="G32" s="16"/>
      <c r="H32" s="14"/>
      <c r="I32" s="16"/>
      <c r="J32" s="16"/>
    </row>
    <row r="33" spans="1:8" ht="14.25">
      <c r="A33" s="14"/>
      <c r="B33" s="14"/>
      <c r="C33" s="14"/>
      <c r="D33" s="15"/>
      <c r="E33" s="57" t="s">
        <v>30</v>
      </c>
      <c r="F33" s="58">
        <f>SUM(F11:F30)</f>
        <v>0</v>
      </c>
      <c r="H33" s="24"/>
    </row>
    <row r="34" spans="1:8" ht="14.25">
      <c r="A34" s="14"/>
      <c r="B34" s="14"/>
      <c r="C34" s="14"/>
      <c r="D34" s="15"/>
      <c r="E34" s="57" t="s">
        <v>81</v>
      </c>
      <c r="F34" s="59">
        <v>2</v>
      </c>
      <c r="H34" s="24"/>
    </row>
    <row r="35" spans="1:8" ht="16.5" thickBot="1">
      <c r="A35" s="14"/>
      <c r="B35" s="14"/>
      <c r="C35" s="14"/>
      <c r="D35" s="15"/>
      <c r="E35" s="60" t="s">
        <v>28</v>
      </c>
      <c r="F35" s="61">
        <f>SUM(F33:F34)</f>
        <v>2</v>
      </c>
      <c r="H35" s="24"/>
    </row>
    <row r="36" spans="1:8" ht="15.75">
      <c r="A36" s="14"/>
      <c r="B36" s="14"/>
      <c r="C36" s="14"/>
      <c r="D36" s="15"/>
      <c r="E36" s="25"/>
      <c r="F36" s="25"/>
      <c r="H36" s="24"/>
    </row>
    <row r="37" spans="1:11" ht="13.5">
      <c r="A37" s="14"/>
      <c r="B37" s="65" t="s">
        <v>31</v>
      </c>
      <c r="F37" s="70" t="s">
        <v>44</v>
      </c>
      <c r="G37" s="85" t="s">
        <v>49</v>
      </c>
      <c r="H37" s="85"/>
      <c r="I37" s="85"/>
      <c r="J37" s="85"/>
      <c r="K37" s="85"/>
    </row>
    <row r="38" spans="1:13" ht="12.75">
      <c r="A38" s="66" t="s">
        <v>32</v>
      </c>
      <c r="B38" s="67" t="s">
        <v>36</v>
      </c>
      <c r="F38" s="2"/>
      <c r="G38" s="71" t="s">
        <v>55</v>
      </c>
      <c r="H38" s="72"/>
      <c r="I38" s="72"/>
      <c r="J38" s="72"/>
      <c r="K38" s="72"/>
      <c r="L38" s="72"/>
      <c r="M38" s="72"/>
    </row>
    <row r="39" spans="1:11" ht="12.75">
      <c r="A39" s="66" t="s">
        <v>33</v>
      </c>
      <c r="B39" s="67" t="s">
        <v>37</v>
      </c>
      <c r="F39" s="2"/>
      <c r="G39" s="86" t="s">
        <v>45</v>
      </c>
      <c r="H39" s="86"/>
      <c r="I39" s="96"/>
      <c r="J39" s="97"/>
      <c r="K39" s="6"/>
    </row>
    <row r="40" spans="1:11" ht="12.75">
      <c r="A40" s="66" t="s">
        <v>40</v>
      </c>
      <c r="B40" s="67" t="s">
        <v>41</v>
      </c>
      <c r="F40" s="2"/>
      <c r="G40" s="86" t="s">
        <v>46</v>
      </c>
      <c r="H40" s="86"/>
      <c r="I40" s="83"/>
      <c r="J40" s="84"/>
      <c r="K40" s="6"/>
    </row>
    <row r="41" spans="1:11" ht="12.75">
      <c r="A41" s="68" t="s">
        <v>34</v>
      </c>
      <c r="B41" s="101" t="s">
        <v>79</v>
      </c>
      <c r="C41" s="102"/>
      <c r="D41" s="102"/>
      <c r="E41" s="102"/>
      <c r="F41" s="2"/>
      <c r="G41" s="86" t="s">
        <v>47</v>
      </c>
      <c r="H41" s="86"/>
      <c r="I41" s="83"/>
      <c r="J41" s="84"/>
      <c r="K41" s="6"/>
    </row>
    <row r="42" spans="1:11" ht="12.75">
      <c r="A42" s="68"/>
      <c r="B42" s="69" t="s">
        <v>35</v>
      </c>
      <c r="F42" s="2"/>
      <c r="G42" s="86" t="s">
        <v>48</v>
      </c>
      <c r="H42" s="86"/>
      <c r="I42" s="83"/>
      <c r="J42" s="84"/>
      <c r="K42" s="6"/>
    </row>
    <row r="43" spans="5:10" ht="12.75">
      <c r="E43" s="103" t="s">
        <v>54</v>
      </c>
      <c r="F43" s="104"/>
      <c r="G43" s="105"/>
      <c r="H43" s="105"/>
      <c r="I43" s="83"/>
      <c r="J43" s="84"/>
    </row>
    <row r="45" spans="2:5" ht="12.75">
      <c r="B45" s="98"/>
      <c r="C45" s="98"/>
      <c r="D45" s="99"/>
      <c r="E45" s="100"/>
    </row>
  </sheetData>
  <sheetProtection password="DB83" sheet="1" selectLockedCells="1"/>
  <mergeCells count="16">
    <mergeCell ref="B45:E45"/>
    <mergeCell ref="G42:H42"/>
    <mergeCell ref="I41:J41"/>
    <mergeCell ref="I42:J42"/>
    <mergeCell ref="B41:E41"/>
    <mergeCell ref="E43:H43"/>
    <mergeCell ref="I43:J43"/>
    <mergeCell ref="I40:J40"/>
    <mergeCell ref="G37:K37"/>
    <mergeCell ref="G39:H39"/>
    <mergeCell ref="G40:H40"/>
    <mergeCell ref="G41:H41"/>
    <mergeCell ref="D2:F2"/>
    <mergeCell ref="H6:M6"/>
    <mergeCell ref="H8:M8"/>
    <mergeCell ref="I39:J39"/>
  </mergeCells>
  <dataValidations count="3">
    <dataValidation type="list" allowBlank="1" showInputMessage="1" showErrorMessage="1" sqref="E11:E30">
      <formula1>AttrPress</formula1>
    </dataValidation>
    <dataValidation type="list" allowBlank="1" showInputMessage="1" showErrorMessage="1" sqref="H11:H30">
      <formula1>"Prova di funzionamento, Verifica di integrità"</formula1>
    </dataValidation>
    <dataValidation type="list" allowBlank="1" showInputMessage="1" showErrorMessage="1" sqref="L11:L30">
      <formula1>"Biennale, Triennale, Quadriennale, Quinquennale, Decennale"</formula1>
    </dataValidation>
  </dataValidations>
  <printOptions/>
  <pageMargins left="0.5118110236220472" right="0.5905511811023623" top="0.8661417322834646" bottom="0.8661417322834646" header="0.5118110236220472" footer="0.5118110236220472"/>
  <pageSetup fitToHeight="1" fitToWidth="1" horizontalDpi="600" verticalDpi="600" orientation="landscape" paperSize="9" scale="64" r:id="rId2"/>
  <headerFooter alignWithMargins="0">
    <oddFooter>&amp;LCalcolo preventivo spesa MIP&amp;CStampato il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6.8515625" style="0" customWidth="1"/>
    <col min="2" max="2" width="84.8515625" style="6" customWidth="1"/>
    <col min="3" max="3" width="7.7109375" style="0" customWidth="1"/>
    <col min="4" max="4" width="9.8515625" style="2" customWidth="1"/>
    <col min="5" max="5" width="7.140625" style="0" customWidth="1"/>
  </cols>
  <sheetData>
    <row r="1" spans="1:5" ht="18">
      <c r="A1" s="9"/>
      <c r="B1" s="106" t="s">
        <v>59</v>
      </c>
      <c r="C1" s="107"/>
      <c r="D1" s="107"/>
      <c r="E1" s="108"/>
    </row>
    <row r="2" spans="1:5" ht="39">
      <c r="A2" s="9"/>
      <c r="B2" s="10" t="s">
        <v>11</v>
      </c>
      <c r="C2" s="10" t="s">
        <v>23</v>
      </c>
      <c r="D2" s="10" t="s">
        <v>24</v>
      </c>
      <c r="E2" s="10" t="s">
        <v>12</v>
      </c>
    </row>
    <row r="3" spans="1:5" ht="12.75">
      <c r="A3" s="1"/>
      <c r="B3" s="7" t="s">
        <v>14</v>
      </c>
      <c r="C3" s="12">
        <v>0</v>
      </c>
      <c r="D3" s="3" t="s">
        <v>20</v>
      </c>
      <c r="E3" s="12">
        <v>0</v>
      </c>
    </row>
    <row r="4" spans="1:17" ht="25.5">
      <c r="A4" s="1"/>
      <c r="B4" s="11" t="s">
        <v>15</v>
      </c>
      <c r="C4" s="12"/>
      <c r="D4" s="3" t="s">
        <v>20</v>
      </c>
      <c r="E4" s="13"/>
      <c r="Q4" s="1"/>
    </row>
    <row r="5" spans="2:5" ht="38.25">
      <c r="B5" s="10" t="s">
        <v>57</v>
      </c>
      <c r="C5" s="12"/>
      <c r="D5" s="3" t="s">
        <v>20</v>
      </c>
      <c r="E5" s="12"/>
    </row>
    <row r="6" spans="2:5" ht="12.75">
      <c r="B6" s="62" t="s">
        <v>14</v>
      </c>
      <c r="C6" s="12">
        <v>0</v>
      </c>
      <c r="D6" s="3" t="s">
        <v>20</v>
      </c>
      <c r="E6" s="12">
        <v>0</v>
      </c>
    </row>
    <row r="7" spans="2:5" ht="12.75">
      <c r="B7" s="63" t="s">
        <v>19</v>
      </c>
      <c r="C7" s="12"/>
      <c r="D7" s="80" t="s">
        <v>20</v>
      </c>
      <c r="E7" s="12"/>
    </row>
    <row r="8" spans="2:5" ht="12.75">
      <c r="B8" s="4" t="s">
        <v>62</v>
      </c>
      <c r="C8" s="13">
        <v>18.85</v>
      </c>
      <c r="D8" s="80">
        <v>3309</v>
      </c>
      <c r="E8" s="80" t="s">
        <v>20</v>
      </c>
    </row>
    <row r="9" spans="2:5" ht="12.75">
      <c r="B9" s="4" t="s">
        <v>63</v>
      </c>
      <c r="C9" s="13">
        <v>24.32</v>
      </c>
      <c r="D9" s="80">
        <v>3310</v>
      </c>
      <c r="E9" s="80" t="s">
        <v>20</v>
      </c>
    </row>
    <row r="10" spans="2:5" ht="12.75">
      <c r="B10" s="4" t="s">
        <v>64</v>
      </c>
      <c r="C10" s="13">
        <v>29.06</v>
      </c>
      <c r="D10" s="80">
        <v>3311</v>
      </c>
      <c r="E10" s="80" t="s">
        <v>20</v>
      </c>
    </row>
    <row r="11" spans="2:5" ht="12.75">
      <c r="B11" s="4" t="s">
        <v>65</v>
      </c>
      <c r="C11" s="13">
        <v>33.79</v>
      </c>
      <c r="D11" s="80">
        <v>3312</v>
      </c>
      <c r="E11" s="80" t="s">
        <v>20</v>
      </c>
    </row>
    <row r="12" spans="2:5" ht="12.75">
      <c r="B12" s="4" t="s">
        <v>66</v>
      </c>
      <c r="C12" s="13">
        <v>38.53</v>
      </c>
      <c r="D12" s="80">
        <v>3313</v>
      </c>
      <c r="E12" s="80" t="s">
        <v>20</v>
      </c>
    </row>
    <row r="13" spans="2:5" ht="12.75">
      <c r="B13" s="4" t="s">
        <v>67</v>
      </c>
      <c r="C13" s="13">
        <v>47.99</v>
      </c>
      <c r="D13" s="80">
        <v>3314</v>
      </c>
      <c r="E13" s="80" t="s">
        <v>20</v>
      </c>
    </row>
    <row r="14" spans="2:5" ht="12.75">
      <c r="B14" s="4" t="s">
        <v>68</v>
      </c>
      <c r="C14" s="64">
        <v>57.44</v>
      </c>
      <c r="D14" s="80">
        <v>3315</v>
      </c>
      <c r="E14" s="80" t="s">
        <v>20</v>
      </c>
    </row>
    <row r="15" spans="2:5" ht="12.75">
      <c r="B15" s="4" t="s">
        <v>69</v>
      </c>
      <c r="C15" s="13">
        <v>70.96</v>
      </c>
      <c r="D15" s="80">
        <v>3316</v>
      </c>
      <c r="E15" s="80" t="s">
        <v>20</v>
      </c>
    </row>
    <row r="16" spans="2:5" ht="12.75">
      <c r="B16" s="4" t="s">
        <v>70</v>
      </c>
      <c r="C16" s="64">
        <v>85.83</v>
      </c>
      <c r="D16" s="80">
        <v>3317</v>
      </c>
      <c r="E16" s="80" t="s">
        <v>20</v>
      </c>
    </row>
    <row r="17" spans="2:5" ht="12.75">
      <c r="B17" s="4" t="s">
        <v>60</v>
      </c>
      <c r="C17" s="64">
        <v>108.82</v>
      </c>
      <c r="D17" s="80">
        <v>3318</v>
      </c>
      <c r="E17" s="80" t="s">
        <v>20</v>
      </c>
    </row>
    <row r="18" spans="2:5" ht="12.75">
      <c r="B18" s="4" t="s">
        <v>61</v>
      </c>
      <c r="C18" s="64">
        <v>132.48</v>
      </c>
      <c r="D18" s="80">
        <v>3319</v>
      </c>
      <c r="E18" s="80" t="s">
        <v>20</v>
      </c>
    </row>
    <row r="19" spans="2:5" ht="12.75">
      <c r="B19" s="4" t="s">
        <v>71</v>
      </c>
      <c r="C19" s="64">
        <v>164.92</v>
      </c>
      <c r="D19" s="80">
        <v>3320</v>
      </c>
      <c r="E19" s="80" t="s">
        <v>20</v>
      </c>
    </row>
    <row r="20" spans="2:5" ht="12.75">
      <c r="B20" s="4" t="s">
        <v>72</v>
      </c>
      <c r="C20" s="64">
        <v>202.77</v>
      </c>
      <c r="D20" s="80">
        <v>3321</v>
      </c>
      <c r="E20" s="80" t="s">
        <v>20</v>
      </c>
    </row>
    <row r="21" spans="2:5" ht="12.75">
      <c r="B21" s="4" t="s">
        <v>73</v>
      </c>
      <c r="C21" s="64">
        <v>235.88</v>
      </c>
      <c r="D21" s="80">
        <v>3322</v>
      </c>
      <c r="E21" s="80" t="s">
        <v>20</v>
      </c>
    </row>
    <row r="22" spans="2:5" ht="12.75">
      <c r="B22" s="4" t="s">
        <v>74</v>
      </c>
      <c r="C22" s="64">
        <v>292.67</v>
      </c>
      <c r="D22" s="80">
        <v>3323</v>
      </c>
      <c r="E22" s="80" t="s">
        <v>20</v>
      </c>
    </row>
    <row r="23" spans="2:5" ht="12.75">
      <c r="B23" s="4" t="s">
        <v>75</v>
      </c>
      <c r="C23" s="64">
        <v>348.76</v>
      </c>
      <c r="D23" s="80">
        <v>3324</v>
      </c>
      <c r="E23" s="80" t="s">
        <v>20</v>
      </c>
    </row>
    <row r="24" spans="2:5" ht="12.75">
      <c r="B24" s="4" t="s">
        <v>76</v>
      </c>
      <c r="C24" s="64">
        <v>410.26</v>
      </c>
      <c r="D24" s="80">
        <v>3325</v>
      </c>
      <c r="E24" s="80" t="s">
        <v>20</v>
      </c>
    </row>
    <row r="25" spans="2:5" ht="12.75">
      <c r="B25" s="4" t="s">
        <v>77</v>
      </c>
      <c r="C25" s="64">
        <v>481.24</v>
      </c>
      <c r="D25" s="80">
        <v>3326</v>
      </c>
      <c r="E25" s="80" t="s">
        <v>20</v>
      </c>
    </row>
    <row r="26" spans="2:5" ht="12.75">
      <c r="B26" s="4" t="s">
        <v>78</v>
      </c>
      <c r="C26" s="64">
        <v>560.31</v>
      </c>
      <c r="D26" s="80">
        <v>3327</v>
      </c>
      <c r="E26" s="80" t="s">
        <v>20</v>
      </c>
    </row>
    <row r="27" spans="2:5" ht="25.5">
      <c r="B27" s="10" t="s">
        <v>21</v>
      </c>
      <c r="C27" s="12"/>
      <c r="D27" s="80" t="s">
        <v>20</v>
      </c>
      <c r="E27" s="12"/>
    </row>
    <row r="28" spans="2:5" ht="12.75">
      <c r="B28" s="62" t="s">
        <v>14</v>
      </c>
      <c r="C28" s="12">
        <v>0</v>
      </c>
      <c r="D28" s="3" t="s">
        <v>20</v>
      </c>
      <c r="E28" s="12">
        <v>0</v>
      </c>
    </row>
    <row r="29" spans="2:5" ht="12.75">
      <c r="B29" s="81" t="s">
        <v>22</v>
      </c>
      <c r="C29" s="82">
        <v>70.96</v>
      </c>
      <c r="D29" s="80">
        <v>3293</v>
      </c>
      <c r="E29" s="13">
        <f>0.22*0</f>
        <v>0</v>
      </c>
    </row>
  </sheetData>
  <sheetProtection password="DB83" sheet="1"/>
  <mergeCells count="1">
    <mergeCell ref="B1:E1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2015-10-23T12:10:02Z</cp:lastPrinted>
  <dcterms:created xsi:type="dcterms:W3CDTF">1996-11-05T10:16:36Z</dcterms:created>
  <dcterms:modified xsi:type="dcterms:W3CDTF">2015-10-27T12:56:51Z</dcterms:modified>
  <cp:category/>
  <cp:version/>
  <cp:contentType/>
  <cp:contentStatus/>
</cp:coreProperties>
</file>